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งบ 69\"/>
    </mc:Choice>
  </mc:AlternateContent>
  <xr:revisionPtr revIDLastSave="0" documentId="13_ncr:1_{AD5AD13C-819E-4B50-86D7-302D19C6C1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รายงานผลการใช้จ่า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2" l="1"/>
  <c r="E29" i="2"/>
  <c r="D29" i="2"/>
  <c r="E28" i="2"/>
  <c r="D28" i="2"/>
  <c r="F25" i="2"/>
  <c r="F24" i="2"/>
  <c r="F18" i="2"/>
  <c r="F17" i="2"/>
  <c r="F12" i="2"/>
  <c r="F11" i="2"/>
  <c r="E21" i="2"/>
  <c r="D21" i="2"/>
  <c r="D14" i="2"/>
  <c r="E14" i="2"/>
  <c r="F14" i="2" s="1"/>
  <c r="F28" i="2" l="1"/>
  <c r="F21" i="2"/>
</calcChain>
</file>

<file path=xl/sharedStrings.xml><?xml version="1.0" encoding="utf-8"?>
<sst xmlns="http://schemas.openxmlformats.org/spreadsheetml/2006/main" count="51" uniqueCount="43">
  <si>
    <t>ที่</t>
  </si>
  <si>
    <t>รวม</t>
  </si>
  <si>
    <t>ชื่อโครงการ/กิจกรรม</t>
  </si>
  <si>
    <t>- กิจกรรม การตรวจสอบ คัดกรอง ปราบปรามคนต่างด้าวที่ไม่พึงปรารถนา</t>
  </si>
  <si>
    <t xml:space="preserve">- ดำเนินการเบิกจ่ายเป็นค่าใช้สอย </t>
  </si>
  <si>
    <t>ค่าวัสดุ และค่าสาธารณูปโภค</t>
  </si>
  <si>
    <t>เงินค่าธรรมเนียมตรวจคนเข้าเมืองเพื่อเสริมเงินงบประมาณรายจ่าย</t>
  </si>
  <si>
    <t xml:space="preserve">รายงานผลการใช้จ่ายงบประมาณ 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</si>
  <si>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</si>
  <si>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</si>
  <si>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</si>
  <si>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</si>
  <si>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</si>
  <si>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ไม่มีปัญหา อุปสรรค หรือ</t>
  </si>
  <si>
    <t>ข้อขัดข้องแต่อย่างใด</t>
  </si>
  <si>
    <t>( เทียนชัย  ชมภู )</t>
  </si>
  <si>
    <t>ผกก.ตม.จว.ประจวบคีรีขันธ์ บก.ตม.3</t>
  </si>
  <si>
    <t xml:space="preserve">ตรวจคนเข้าเมืองจังหวัดประจวบคีรีขันธ์ บก.ตม.3 </t>
  </si>
  <si>
    <t>แนวทางการแก้ไข</t>
  </si>
  <si>
    <t xml:space="preserve">       -  ทราบ</t>
  </si>
  <si>
    <t>ประจำปีงบประมาณ พ.ศ.2568 ไตรมาสที่ 1 ถึง ไตรมาสที่ 2 (ตุลาคม 2568 - มีนาคม 2569)</t>
  </si>
  <si>
    <t>งบประมาณรายจ่าย ประจำปีงบประมาณ พ.ศ.2569</t>
  </si>
  <si>
    <t>ประจำปีงบประมาณ พ.ศ.2568 ขยายใช้ออกไปจนถึง 30 ก.ย.2569</t>
  </si>
  <si>
    <t>ผลผลิต การรักษาความสงบเรียบร้อยและความมั่นคงภายในประเทศ</t>
  </si>
  <si>
    <t>- มีผลการเบิกจ่ายร้อยละ 70.16</t>
  </si>
  <si>
    <t>- มีผลการเบิกจ่ายร้อยละ 26.16</t>
  </si>
  <si>
    <t>1 เมษายน 2569</t>
  </si>
  <si>
    <t>1.1 ค่าใช้สอยและวัสดุ</t>
  </si>
  <si>
    <t>2.1 ค่าใช้สอยและวัสดุ</t>
  </si>
  <si>
    <t>2.2 ค่าสาธารณูปโภค</t>
  </si>
  <si>
    <t>รวมทั้งสิ้น</t>
  </si>
  <si>
    <t xml:space="preserve">           พ.ต.อ.</t>
  </si>
  <si>
    <t>ผลการเบิกจ่ายไม่เป็นไปตาม</t>
  </si>
  <si>
    <t>เป้าหมายที่กำหนด เนื่องจาก</t>
  </si>
  <si>
    <t>ได้รับการจัดสรรงบประมาณฯ</t>
  </si>
  <si>
    <t>เดือน ก.พ.69</t>
  </si>
  <si>
    <t>ข้อมูล ณ วันที่ 31 มีนาคม 2569</t>
  </si>
  <si>
    <t>3.1 ค่าใช้สอยและวัสดุ</t>
  </si>
  <si>
    <t>3.2 ค่าสาธารณูปโภค</t>
  </si>
  <si>
    <t>เงินกองทุนเพื่อการบริหารจัดการการทำงานของคนต่างด้าว</t>
  </si>
  <si>
    <t>ประจำปีงบประมาณ พ.ศ.2569</t>
  </si>
  <si>
    <t>- มีผลการเบิกจ่ายร้อยละ 95.61</t>
  </si>
  <si>
    <t>1.2 ค่าสาธารณูปโภค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</si>
</sst>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5" xfId="0" applyFont="1" applyBorder="1" applyAlignment="1">
      <alignment horizontal="center"/>
    </xf>
    <xf numFmtId="0" fontId="5" fillId="0" borderId="5" xfId="0" applyFont="1" applyBorder="1"/>
    <xf numFmtId="49" fontId="1" fillId="0" borderId="5" xfId="0" applyNumberFormat="1" applyFont="1" applyBorder="1"/>
    <xf numFmtId="0" fontId="1" fillId="0" borderId="5" xfId="0" applyFont="1" applyBorder="1"/>
    <xf numFmtId="0" fontId="1" fillId="0" borderId="9" xfId="0" applyFont="1" applyBorder="1" applyAlignment="1">
      <alignment horizontal="center"/>
    </xf>
    <xf numFmtId="0" fontId="5" fillId="0" borderId="9" xfId="0" applyFont="1" applyBorder="1"/>
    <xf numFmtId="49" fontId="1" fillId="0" borderId="9" xfId="0" applyNumberFormat="1" applyFont="1" applyBorder="1"/>
    <xf numFmtId="0" fontId="1" fillId="0" borderId="9" xfId="0" applyFont="1" applyBorder="1"/>
    <xf numFmtId="49" fontId="5" fillId="0" borderId="9" xfId="0" applyNumberFormat="1" applyFont="1" applyBorder="1"/>
    <xf numFmtId="49" fontId="1" fillId="0" borderId="10" xfId="0" applyNumberFormat="1" applyFont="1" applyBorder="1"/>
    <xf numFmtId="0" fontId="1" fillId="0" borderId="9" xfId="0" applyFont="1" applyBorder="1" applyAlignment="1">
      <alignment horizontal="center" vertical="top"/>
    </xf>
    <xf numFmtId="49" fontId="1" fillId="0" borderId="9" xfId="0" applyNumberFormat="1" applyFont="1" applyBorder="1" applyAlignment="1">
      <alignment vertical="top"/>
    </xf>
    <xf numFmtId="0" fontId="6" fillId="3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0" xfId="0" applyFont="1"/>
    <xf numFmtId="0" fontId="1" fillId="2" borderId="0" xfId="0" applyFont="1" applyFill="1"/>
    <xf numFmtId="49" fontId="1" fillId="0" borderId="0" xfId="0" applyNumberFormat="1" applyFont="1"/>
    <xf numFmtId="43" fontId="1" fillId="0" borderId="5" xfId="1" applyFont="1" applyBorder="1" applyAlignment="1">
      <alignment vertical="center" wrapText="1"/>
    </xf>
    <xf numFmtId="43" fontId="1" fillId="0" borderId="5" xfId="1" applyFont="1" applyBorder="1"/>
    <xf numFmtId="0" fontId="2" fillId="2" borderId="0" xfId="0" applyFont="1" applyFill="1" applyAlignment="1">
      <alignment horizontal="center"/>
    </xf>
    <xf numFmtId="0" fontId="1" fillId="0" borderId="5" xfId="0" applyFont="1" applyBorder="1" applyAlignment="1">
      <alignment vertical="center" wrapText="1"/>
    </xf>
    <xf numFmtId="43" fontId="1" fillId="0" borderId="9" xfId="1" applyFont="1" applyBorder="1"/>
    <xf numFmtId="0" fontId="2" fillId="0" borderId="1" xfId="0" applyFont="1" applyBorder="1"/>
    <xf numFmtId="0" fontId="2" fillId="0" borderId="0" xfId="0" applyFont="1"/>
    <xf numFmtId="43" fontId="1" fillId="0" borderId="9" xfId="1" applyFont="1" applyBorder="1" applyAlignment="1">
      <alignment vertical="center" wrapText="1"/>
    </xf>
    <xf numFmtId="43" fontId="2" fillId="0" borderId="1" xfId="0" applyNumberFormat="1" applyFont="1" applyBorder="1" applyAlignment="1">
      <alignment vertical="center" wrapText="1"/>
    </xf>
    <xf numFmtId="2" fontId="1" fillId="0" borderId="9" xfId="0" applyNumberFormat="1" applyFont="1" applyBorder="1"/>
    <xf numFmtId="2" fontId="2" fillId="0" borderId="1" xfId="0" applyNumberFormat="1" applyFont="1" applyBorder="1" applyAlignment="1">
      <alignment vertical="center" wrapText="1"/>
    </xf>
    <xf numFmtId="43" fontId="2" fillId="0" borderId="1" xfId="0" applyNumberFormat="1" applyFont="1" applyBorder="1"/>
    <xf numFmtId="2" fontId="1" fillId="0" borderId="9" xfId="0" applyNumberFormat="1" applyFont="1" applyBorder="1" applyAlignment="1">
      <alignment vertical="center" wrapText="1"/>
    </xf>
    <xf numFmtId="2" fontId="2" fillId="0" borderId="1" xfId="0" applyNumberFormat="1" applyFont="1" applyBorder="1"/>
    <xf numFmtId="43" fontId="2" fillId="3" borderId="4" xfId="0" applyNumberFormat="1" applyFont="1" applyFill="1" applyBorder="1"/>
    <xf numFmtId="0" fontId="2" fillId="3" borderId="4" xfId="0" applyFont="1" applyFill="1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DC0FF"/>
      <color rgb="FFE7F6FD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31</xdr:row>
      <xdr:rowOff>47625</xdr:rowOff>
    </xdr:from>
    <xdr:to>
      <xdr:col>3</xdr:col>
      <xdr:colOff>26964</xdr:colOff>
      <xdr:row>32</xdr:row>
      <xdr:rowOff>27323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CE0165F-6CCC-46C0-AB0D-4A5CDB99D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5" y="6143625"/>
          <a:ext cx="988989" cy="455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9A86B-0B3E-4CC1-95A2-9675908CA491}">
  <dimension ref="A1:G49"/>
  <sheetViews>
    <sheetView tabSelected="1" view="pageBreakPreview" topLeftCell="A15" zoomScaleNormal="100" zoomScaleSheetLayoutView="100" workbookViewId="0">
      <selection activeCell="B31" sqref="B31"/>
    </sheetView>
  </sheetViews>
  <sheetFormatPr defaultRowHeight="21" x14ac:dyDescent="0.35"/>
  <cols>
    <col min="1" max="1" width="8.75" style="17" customWidth="1"/>
    <col min="2" max="2" width="53.25" style="17" customWidth="1"/>
    <col min="3" max="3" width="26" style="17" customWidth="1"/>
    <col min="4" max="4" width="20.125" style="17" customWidth="1"/>
    <col min="5" max="6" width="16.75" style="17" customWidth="1"/>
    <col min="7" max="7" width="21.375" style="17" customWidth="1"/>
    <col min="8" max="16384" width="9" style="17"/>
  </cols>
  <sheetData>
    <row r="1" spans="1:7" ht="21" customHeight="1" x14ac:dyDescent="0.35">
      <c r="A1" s="41" t="s">
        <v>7</v>
      </c>
      <c r="B1" s="41"/>
      <c r="C1" s="41"/>
      <c r="D1" s="41"/>
      <c r="E1" s="41"/>
      <c r="F1" s="41"/>
      <c r="G1" s="41"/>
    </row>
    <row r="2" spans="1:7" ht="21" customHeight="1" x14ac:dyDescent="0.35">
      <c r="A2" s="41" t="s">
        <v>17</v>
      </c>
      <c r="B2" s="41"/>
      <c r="C2" s="41"/>
      <c r="D2" s="41"/>
      <c r="E2" s="41"/>
      <c r="F2" s="41"/>
      <c r="G2" s="41"/>
    </row>
    <row r="3" spans="1:7" ht="21" customHeight="1" x14ac:dyDescent="0.35">
      <c r="A3" s="41" t="s">
        <v>20</v>
      </c>
      <c r="B3" s="41"/>
      <c r="C3" s="41"/>
      <c r="D3" s="41"/>
      <c r="E3" s="41"/>
      <c r="F3" s="41"/>
      <c r="G3" s="41"/>
    </row>
    <row r="4" spans="1:7" ht="24" customHeight="1" x14ac:dyDescent="0.35">
      <c r="A4" s="42" t="s">
        <v>36</v>
      </c>
      <c r="B4" s="42"/>
      <c r="C4" s="42"/>
      <c r="D4" s="42"/>
      <c r="E4" s="42"/>
      <c r="F4" s="42"/>
      <c r="G4" s="42"/>
    </row>
    <row r="5" spans="1:7" s="18" customFormat="1" ht="23.25" customHeight="1" x14ac:dyDescent="0.35">
      <c r="A5" s="43" t="s">
        <v>0</v>
      </c>
      <c r="B5" s="45" t="s">
        <v>2</v>
      </c>
      <c r="C5" s="45" t="s">
        <v>8</v>
      </c>
      <c r="D5" s="51" t="s">
        <v>9</v>
      </c>
      <c r="E5" s="51" t="s">
        <v>10</v>
      </c>
      <c r="F5" s="54" t="s">
        <v>11</v>
      </c>
      <c r="G5" s="14" t="s">
        <v>12</v>
      </c>
    </row>
    <row r="6" spans="1:7" s="18" customFormat="1" ht="14.25" customHeight="1" x14ac:dyDescent="0.35">
      <c r="A6" s="44"/>
      <c r="B6" s="46"/>
      <c r="C6" s="46"/>
      <c r="D6" s="52"/>
      <c r="E6" s="52"/>
      <c r="F6" s="55"/>
      <c r="G6" s="14" t="s">
        <v>18</v>
      </c>
    </row>
    <row r="7" spans="1:7" s="18" customFormat="1" ht="19.5" customHeight="1" x14ac:dyDescent="0.35">
      <c r="A7" s="44"/>
      <c r="B7" s="46"/>
      <c r="C7" s="46"/>
      <c r="D7" s="53"/>
      <c r="E7" s="53"/>
      <c r="F7" s="56"/>
      <c r="G7" s="13"/>
    </row>
    <row r="8" spans="1:7" x14ac:dyDescent="0.35">
      <c r="A8" s="1">
        <v>1</v>
      </c>
      <c r="B8" s="2" t="s">
        <v>21</v>
      </c>
      <c r="C8" s="7"/>
      <c r="D8" s="21"/>
      <c r="E8" s="21"/>
      <c r="F8" s="4"/>
      <c r="G8" s="4"/>
    </row>
    <row r="9" spans="1:7" ht="21" customHeight="1" x14ac:dyDescent="0.35">
      <c r="A9" s="5"/>
      <c r="B9" s="6" t="s">
        <v>23</v>
      </c>
      <c r="C9" s="10"/>
      <c r="D9" s="15"/>
      <c r="E9" s="15"/>
      <c r="F9" s="15"/>
      <c r="G9" s="8"/>
    </row>
    <row r="10" spans="1:7" x14ac:dyDescent="0.35">
      <c r="A10" s="5"/>
      <c r="B10" s="9" t="s">
        <v>3</v>
      </c>
      <c r="C10" s="7"/>
      <c r="D10" s="24"/>
      <c r="E10" s="15"/>
      <c r="F10" s="15"/>
      <c r="G10" s="8"/>
    </row>
    <row r="11" spans="1:7" ht="21" customHeight="1" x14ac:dyDescent="0.35">
      <c r="A11" s="5"/>
      <c r="B11" s="7" t="s">
        <v>27</v>
      </c>
      <c r="C11" s="7" t="s">
        <v>4</v>
      </c>
      <c r="D11" s="24">
        <v>194552</v>
      </c>
      <c r="E11" s="24">
        <v>131801.9</v>
      </c>
      <c r="F11" s="29">
        <f>SUM(E11*100/D11)</f>
        <v>67.746360870101569</v>
      </c>
      <c r="G11" s="8" t="s">
        <v>13</v>
      </c>
    </row>
    <row r="12" spans="1:7" ht="21" customHeight="1" x14ac:dyDescent="0.35">
      <c r="A12" s="5"/>
      <c r="B12" s="7" t="s">
        <v>42</v>
      </c>
      <c r="C12" s="10" t="s">
        <v>5</v>
      </c>
      <c r="D12" s="27">
        <v>16000</v>
      </c>
      <c r="E12" s="27">
        <v>15912.97</v>
      </c>
      <c r="F12" s="32">
        <f>SUM(E12*100/D12)</f>
        <v>99.456062500000002</v>
      </c>
      <c r="G12" s="8" t="s">
        <v>14</v>
      </c>
    </row>
    <row r="13" spans="1:7" ht="21" customHeight="1" x14ac:dyDescent="0.35">
      <c r="A13" s="5"/>
      <c r="B13" s="7"/>
      <c r="C13" s="7" t="s">
        <v>24</v>
      </c>
      <c r="D13" s="15"/>
      <c r="E13" s="16"/>
      <c r="F13" s="15"/>
      <c r="G13" s="8"/>
    </row>
    <row r="14" spans="1:7" s="26" customFormat="1" ht="21" customHeight="1" x14ac:dyDescent="0.35">
      <c r="A14" s="36" t="s">
        <v>1</v>
      </c>
      <c r="B14" s="37"/>
      <c r="C14" s="38"/>
      <c r="D14" s="28">
        <f>SUM(D11:D13)</f>
        <v>210552</v>
      </c>
      <c r="E14" s="28">
        <f>SUM(E11:E13)</f>
        <v>147714.87</v>
      </c>
      <c r="F14" s="30">
        <f>SUM(E14*100/D14)</f>
        <v>70.15600421748546</v>
      </c>
      <c r="G14" s="25"/>
    </row>
    <row r="15" spans="1:7" ht="21" customHeight="1" x14ac:dyDescent="0.35">
      <c r="A15" s="1">
        <v>2</v>
      </c>
      <c r="B15" s="3" t="s">
        <v>6</v>
      </c>
      <c r="C15" s="7"/>
      <c r="D15" s="20"/>
      <c r="E15" s="20"/>
      <c r="F15" s="23"/>
      <c r="G15" s="4"/>
    </row>
    <row r="16" spans="1:7" ht="21" customHeight="1" x14ac:dyDescent="0.35">
      <c r="A16" s="11"/>
      <c r="B16" s="12" t="s">
        <v>22</v>
      </c>
      <c r="C16" s="10"/>
      <c r="D16" s="15"/>
      <c r="E16" s="15"/>
      <c r="F16" s="15"/>
      <c r="G16" s="8"/>
    </row>
    <row r="17" spans="1:7" x14ac:dyDescent="0.35">
      <c r="A17" s="5"/>
      <c r="B17" s="7" t="s">
        <v>28</v>
      </c>
      <c r="C17" s="7" t="s">
        <v>4</v>
      </c>
      <c r="D17" s="27">
        <v>2132296.23</v>
      </c>
      <c r="E17" s="27">
        <v>375337.59</v>
      </c>
      <c r="F17" s="32">
        <f>SUM(E17*100/D17)</f>
        <v>17.602506852436729</v>
      </c>
      <c r="G17" s="8" t="s">
        <v>32</v>
      </c>
    </row>
    <row r="18" spans="1:7" x14ac:dyDescent="0.35">
      <c r="A18" s="5"/>
      <c r="B18" s="7" t="s">
        <v>29</v>
      </c>
      <c r="C18" s="10" t="s">
        <v>5</v>
      </c>
      <c r="D18" s="27">
        <v>664438.82999999996</v>
      </c>
      <c r="E18" s="27">
        <v>356363.66</v>
      </c>
      <c r="F18" s="32">
        <f>SUM(E18*100/D18)</f>
        <v>53.633779952324581</v>
      </c>
      <c r="G18" s="8" t="s">
        <v>33</v>
      </c>
    </row>
    <row r="19" spans="1:7" x14ac:dyDescent="0.35">
      <c r="A19" s="5"/>
      <c r="B19" s="7"/>
      <c r="C19" s="7" t="s">
        <v>25</v>
      </c>
      <c r="D19" s="8"/>
      <c r="E19" s="8"/>
      <c r="F19" s="8"/>
      <c r="G19" s="8" t="s">
        <v>34</v>
      </c>
    </row>
    <row r="20" spans="1:7" x14ac:dyDescent="0.35">
      <c r="A20" s="5"/>
      <c r="B20" s="7"/>
      <c r="C20" s="7"/>
      <c r="D20" s="8"/>
      <c r="E20" s="8"/>
      <c r="F20" s="8"/>
      <c r="G20" s="8" t="s">
        <v>35</v>
      </c>
    </row>
    <row r="21" spans="1:7" s="26" customFormat="1" x14ac:dyDescent="0.35">
      <c r="A21" s="39" t="s">
        <v>1</v>
      </c>
      <c r="B21" s="39"/>
      <c r="C21" s="39"/>
      <c r="D21" s="31">
        <f>SUM(D17:D19)</f>
        <v>2796735.06</v>
      </c>
      <c r="E21" s="31">
        <f>SUM(E17:E19)</f>
        <v>731701.25</v>
      </c>
      <c r="F21" s="33">
        <f>SUM(E21*100/D21)</f>
        <v>26.162694509933306</v>
      </c>
      <c r="G21" s="25"/>
    </row>
    <row r="22" spans="1:7" ht="21" customHeight="1" x14ac:dyDescent="0.35">
      <c r="A22" s="1">
        <v>3</v>
      </c>
      <c r="B22" s="3" t="s">
        <v>39</v>
      </c>
      <c r="C22" s="7"/>
      <c r="D22" s="20"/>
      <c r="E22" s="20"/>
      <c r="F22" s="23"/>
      <c r="G22" s="4"/>
    </row>
    <row r="23" spans="1:7" ht="21" customHeight="1" x14ac:dyDescent="0.35">
      <c r="A23" s="11"/>
      <c r="B23" s="12" t="s">
        <v>40</v>
      </c>
      <c r="C23" s="10"/>
      <c r="D23" s="15"/>
      <c r="E23" s="15"/>
      <c r="F23" s="15"/>
      <c r="G23" s="8"/>
    </row>
    <row r="24" spans="1:7" x14ac:dyDescent="0.35">
      <c r="A24" s="5"/>
      <c r="B24" s="7" t="s">
        <v>37</v>
      </c>
      <c r="C24" s="7" t="s">
        <v>4</v>
      </c>
      <c r="D24" s="27">
        <v>347100</v>
      </c>
      <c r="E24" s="27">
        <v>330000</v>
      </c>
      <c r="F24" s="32">
        <f>SUM(E24*100/D24)</f>
        <v>95.073465859982718</v>
      </c>
      <c r="G24" s="8" t="s">
        <v>13</v>
      </c>
    </row>
    <row r="25" spans="1:7" x14ac:dyDescent="0.35">
      <c r="A25" s="5"/>
      <c r="B25" s="7" t="s">
        <v>38</v>
      </c>
      <c r="C25" s="10" t="s">
        <v>5</v>
      </c>
      <c r="D25" s="27">
        <v>42600</v>
      </c>
      <c r="E25" s="27">
        <v>42600</v>
      </c>
      <c r="F25" s="32">
        <f>SUM(E25*100/D25)</f>
        <v>100</v>
      </c>
      <c r="G25" s="8" t="s">
        <v>14</v>
      </c>
    </row>
    <row r="26" spans="1:7" x14ac:dyDescent="0.35">
      <c r="A26" s="5"/>
      <c r="B26" s="7"/>
      <c r="C26" s="7" t="s">
        <v>41</v>
      </c>
      <c r="D26" s="8"/>
      <c r="E26" s="8"/>
      <c r="F26" s="8"/>
      <c r="G26" s="8"/>
    </row>
    <row r="27" spans="1:7" x14ac:dyDescent="0.35">
      <c r="A27" s="5"/>
      <c r="B27" s="7"/>
      <c r="C27" s="7"/>
      <c r="D27" s="8"/>
      <c r="E27" s="8"/>
      <c r="F27" s="8"/>
      <c r="G27" s="8"/>
    </row>
    <row r="28" spans="1:7" s="26" customFormat="1" x14ac:dyDescent="0.35">
      <c r="A28" s="39" t="s">
        <v>1</v>
      </c>
      <c r="B28" s="39"/>
      <c r="C28" s="39"/>
      <c r="D28" s="31">
        <f>SUM(D24:D26)</f>
        <v>389700</v>
      </c>
      <c r="E28" s="31">
        <f>SUM(E24:E26)</f>
        <v>372600</v>
      </c>
      <c r="F28" s="33">
        <f>SUM(E28*100/D28)</f>
        <v>95.612009237875284</v>
      </c>
      <c r="G28" s="25"/>
    </row>
    <row r="29" spans="1:7" s="26" customFormat="1" x14ac:dyDescent="0.35">
      <c r="A29" s="48" t="s">
        <v>30</v>
      </c>
      <c r="B29" s="49"/>
      <c r="C29" s="50"/>
      <c r="D29" s="34">
        <f>SUM(D14+D21+D28)</f>
        <v>3396987.06</v>
      </c>
      <c r="E29" s="34">
        <f>SUM(E14+E21+E28)</f>
        <v>1252016.1200000001</v>
      </c>
      <c r="F29" s="34">
        <f>SUM(E29*100/D29)</f>
        <v>36.856664387764852</v>
      </c>
      <c r="G29" s="35"/>
    </row>
    <row r="30" spans="1:7" s="18" customFormat="1" x14ac:dyDescent="0.35">
      <c r="A30" s="22"/>
      <c r="B30" s="22"/>
      <c r="C30" s="22"/>
    </row>
    <row r="31" spans="1:7" x14ac:dyDescent="0.35">
      <c r="C31" s="19" t="s">
        <v>19</v>
      </c>
    </row>
    <row r="32" spans="1:7" ht="37.5" customHeight="1" x14ac:dyDescent="0.35">
      <c r="C32" s="17" t="s">
        <v>31</v>
      </c>
    </row>
    <row r="33" spans="1:7" x14ac:dyDescent="0.35">
      <c r="A33" s="47" t="s">
        <v>15</v>
      </c>
      <c r="B33" s="47"/>
      <c r="C33" s="47"/>
      <c r="D33" s="47"/>
      <c r="E33" s="47"/>
      <c r="F33" s="47"/>
      <c r="G33" s="47"/>
    </row>
    <row r="34" spans="1:7" x14ac:dyDescent="0.35">
      <c r="A34" s="47" t="s">
        <v>16</v>
      </c>
      <c r="B34" s="47"/>
      <c r="C34" s="47"/>
      <c r="D34" s="47"/>
      <c r="E34" s="47"/>
      <c r="F34" s="47"/>
      <c r="G34" s="47"/>
    </row>
    <row r="35" spans="1:7" x14ac:dyDescent="0.35">
      <c r="A35" s="40" t="s">
        <v>26</v>
      </c>
      <c r="B35" s="40"/>
      <c r="C35" s="40"/>
      <c r="D35" s="40"/>
      <c r="E35" s="40"/>
      <c r="F35" s="40"/>
      <c r="G35" s="40"/>
    </row>
    <row r="39" spans="1:7" ht="20.25" customHeight="1" x14ac:dyDescent="0.35"/>
    <row r="40" spans="1:7" ht="21" customHeight="1" x14ac:dyDescent="0.35"/>
    <row r="47" spans="1:7" ht="14.25" customHeight="1" x14ac:dyDescent="0.35"/>
    <row r="48" spans="1:7" ht="14.25" customHeight="1" x14ac:dyDescent="0.35"/>
    <row r="49" ht="14.25" customHeight="1" x14ac:dyDescent="0.35"/>
  </sheetData>
  <mergeCells count="17">
    <mergeCell ref="F5:F7"/>
    <mergeCell ref="A14:C14"/>
    <mergeCell ref="A21:C21"/>
    <mergeCell ref="A28:C28"/>
    <mergeCell ref="A35:G35"/>
    <mergeCell ref="A1:G1"/>
    <mergeCell ref="A2:G2"/>
    <mergeCell ref="A4:G4"/>
    <mergeCell ref="A5:A7"/>
    <mergeCell ref="B5:B7"/>
    <mergeCell ref="C5:C7"/>
    <mergeCell ref="A3:G3"/>
    <mergeCell ref="A33:G33"/>
    <mergeCell ref="A34:G34"/>
    <mergeCell ref="A29:C29"/>
    <mergeCell ref="D5:D7"/>
    <mergeCell ref="E5:E7"/>
  </mergeCells>
  <pageMargins left="0.54" right="0.23622047244094491" top="0.3" bottom="0.12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HHDC</cp:lastModifiedBy>
  <cp:lastPrinted>2026-06-23T03:43:55Z</cp:lastPrinted>
  <dcterms:created xsi:type="dcterms:W3CDTF">2024-01-10T07:59:11Z</dcterms:created>
  <dcterms:modified xsi:type="dcterms:W3CDTF">2026-06-24T03:27:26Z</dcterms:modified>
</cp:coreProperties>
</file>